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Управление ЖКХиС\Программа модернизация 14.05.2025\Приложения\"/>
    </mc:Choice>
  </mc:AlternateContent>
  <bookViews>
    <workbookView xWindow="0" yWindow="0" windowWidth="28800" windowHeight="12435"/>
  </bookViews>
  <sheets>
    <sheet name="Приложение " sheetId="3" r:id="rId1"/>
  </sheets>
  <definedNames>
    <definedName name="_xlnm.Print_Titles" localSheetId="0">'Приложение '!$11:$12</definedName>
    <definedName name="_xlnm.Print_Area" localSheetId="0">'Приложение '!$A$1:$L$29</definedName>
  </definedNames>
  <calcPr calcId="152511"/>
</workbook>
</file>

<file path=xl/calcChain.xml><?xml version="1.0" encoding="utf-8"?>
<calcChain xmlns="http://schemas.openxmlformats.org/spreadsheetml/2006/main">
  <c r="K27" i="3" l="1"/>
  <c r="H17" i="3"/>
  <c r="I17" i="3"/>
  <c r="J17" i="3"/>
  <c r="K28" i="3" l="1"/>
  <c r="K26" i="3"/>
  <c r="K25" i="3"/>
  <c r="K24" i="3"/>
  <c r="K23" i="3"/>
  <c r="K22" i="3"/>
  <c r="K21" i="3"/>
  <c r="K20" i="3"/>
  <c r="K19" i="3"/>
  <c r="K18" i="3"/>
  <c r="J29" i="3"/>
  <c r="I29" i="3"/>
  <c r="K16" i="3"/>
  <c r="K15" i="3"/>
  <c r="K17" i="3" l="1"/>
  <c r="H29" i="3"/>
  <c r="K29" i="3" s="1"/>
</calcChain>
</file>

<file path=xl/sharedStrings.xml><?xml version="1.0" encoding="utf-8"?>
<sst xmlns="http://schemas.openxmlformats.org/spreadsheetml/2006/main" count="129" uniqueCount="68">
  <si>
    <t>1.1.</t>
  </si>
  <si>
    <t>1.2.</t>
  </si>
  <si>
    <t xml:space="preserve">ГРБС </t>
  </si>
  <si>
    <t>Код бюджетной классификации</t>
  </si>
  <si>
    <t>Ожидаемый результат от реализации подпрограммного мероприятия (в натуральном выражении)</t>
  </si>
  <si>
    <t>ГРБС</t>
  </si>
  <si>
    <t>РзПр</t>
  </si>
  <si>
    <t>ЦСР</t>
  </si>
  <si>
    <t>ВР</t>
  </si>
  <si>
    <t>№ п/п</t>
  </si>
  <si>
    <t>Управление ЖКХ и строительства</t>
  </si>
  <si>
    <t>0502</t>
  </si>
  <si>
    <t>540</t>
  </si>
  <si>
    <t>0501</t>
  </si>
  <si>
    <t>247</t>
  </si>
  <si>
    <t>0340083190</t>
  </si>
  <si>
    <t xml:space="preserve">Приложение </t>
  </si>
  <si>
    <t>к подпрограмме № 2 "Создание условий для безубыточной деятельности организаций жилищно-коммунального хозяйства"</t>
  </si>
  <si>
    <t>Итого на очередной финансовый год и плановый период</t>
  </si>
  <si>
    <t>Цели, задачи, мероприятия подпрограммы</t>
  </si>
  <si>
    <t>Итого по подпрограмме</t>
  </si>
  <si>
    <t>Х</t>
  </si>
  <si>
    <t>Расходы по годам реализации программы (тыс. руб.)</t>
  </si>
  <si>
    <t>Перечень мероприятий подпрограммы № 2 "Создание условий для безубыточной деятельности организаций жилищно-коммунального хозяйства"</t>
  </si>
  <si>
    <t>Цель: Перевод организаций жилищно-коммунального хозяйства в режим безубыточного функционирования, организация системных и своевременных компенсационных выплат организациям жилищно-коммунального хозяйства за уже понесенные организацией расходы, включая убытки, в связи с оказанием и реализацией жилищно-коммунальных услуг (работ) по регулируемым ценам, а также в связи с  выполнением работ (услуг) в соответствии с муниципальным (государственным) заданием (контрактом).</t>
  </si>
  <si>
    <t>1.3.</t>
  </si>
  <si>
    <t>1.4.</t>
  </si>
  <si>
    <t>1.5.</t>
  </si>
  <si>
    <t>1.6.</t>
  </si>
  <si>
    <t>1.3.1.</t>
  </si>
  <si>
    <t>Компенсация расходов энергоснабжающим организациям за электроэнергию, поставляемую религиозным организациям, содержащимся за счет прихожан</t>
  </si>
  <si>
    <t>0340083360</t>
  </si>
  <si>
    <t xml:space="preserve"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</t>
  </si>
  <si>
    <t>Расходы на реализацию отдельных мер по обеспечению ограничения платы граждан за коммунальные услуги</t>
  </si>
  <si>
    <t>Безубыточная деятельность организаций жилищьно - коммунального хозяйства</t>
  </si>
  <si>
    <t>0340075770</t>
  </si>
  <si>
    <t>0340075700</t>
  </si>
  <si>
    <t>0340082060</t>
  </si>
  <si>
    <t>Расходы на компенсацию (возмещение) затрат организациям, оказывающим услуги по заготовке дров-швырка для нужд населения</t>
  </si>
  <si>
    <t>0340083560</t>
  </si>
  <si>
    <t>1.8.</t>
  </si>
  <si>
    <t>811</t>
  </si>
  <si>
    <t>Задача 1. Создать условия для безубыточной деятельности организаций жилищно-коммунального хозяйства по оказанию и реализации жилищно-коммунальных услуг (работ) по регулируемым ценам, а также при выполнении работ (услуг) в соответствии с муниципальным заданием (контрактом)</t>
  </si>
  <si>
    <t xml:space="preserve">к постановлению администрации Туруханского района
администрации  Туруханского района </t>
  </si>
  <si>
    <t>1.10.</t>
  </si>
  <si>
    <t>0340084120</t>
  </si>
  <si>
    <t>1.3.2.</t>
  </si>
  <si>
    <t>1.7.</t>
  </si>
  <si>
    <t>1.9.</t>
  </si>
  <si>
    <t>813</t>
  </si>
  <si>
    <t>1.11.</t>
  </si>
  <si>
    <t>Расходы на компенсацию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муниципального образования Туруханский район</t>
  </si>
  <si>
    <t>0340084790</t>
  </si>
  <si>
    <t>0505</t>
  </si>
  <si>
    <t xml:space="preserve">Расходы на компенсацию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муниципального образования Туруханский район </t>
  </si>
  <si>
    <t>Расходы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</t>
  </si>
  <si>
    <t>Расходы на возмещение организаций жилищно- коммунального хозяйства,связанных с осуществлением деятельности по сбору, вывозу и размещению твердых бытовых отходов</t>
  </si>
  <si>
    <t>244</t>
  </si>
  <si>
    <t>Субсидия на приобретение организациями жилищно-коммунального комплекса специализированной техники и специализированного оборудования в целях обеспечения бесперебойного и стабильного функционирования жилищно-коммунального хозяйства Туруханского района, повышения эксплуатационной надежности и качества обслуживания, оперативного реагирования на обращения потребителей, безопасности при оказании услуг потребителям</t>
  </si>
  <si>
    <t>Расходы  на   актуализацию схем  тепло- и водоснабжения на территории Туруханского района</t>
  </si>
  <si>
    <t>0340085190</t>
  </si>
  <si>
    <t>0340083650</t>
  </si>
  <si>
    <t>Расходы на возмещение организаций жилищно-коммунального хозяйства, возникших с проведением ремонтных работ канализационных сетей и сооружений (септиков), а также расходов связанных с осуществлением закупки ассенизаторской техники</t>
  </si>
  <si>
    <t>Компенсация расходов энергоснабжающим организациям за электроэнергию, поставляемую религиозным организациям, содержащимися за счет прихожан</t>
  </si>
  <si>
    <t>Расходы на возмещение части затрат по оплате коммунальных услуг религиозными организациями, содержащимися за счет прихожан и зарегистрированными на территории Туруханского района</t>
  </si>
  <si>
    <t>0340085250</t>
  </si>
  <si>
    <t>Приложение № 1</t>
  </si>
  <si>
    <t xml:space="preserve">от 16.05.2025                  № 330 - 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</si>
</sst>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0"/>
    <numFmt numFmtId="166" formatCode="_(* #,##0.000_);_(* \(#,##0.0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vertical="center" wrapText="1"/>
    </xf>
    <xf numFmtId="0" fontId="9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9" fillId="0" borderId="0" xfId="0" applyFont="1" applyAlignment="1"/>
    <xf numFmtId="0" fontId="9" fillId="0" borderId="2" xfId="0" applyFont="1" applyBorder="1" applyAlignment="1">
      <alignment horizontal="center"/>
    </xf>
    <xf numFmtId="165" fontId="9" fillId="0" borderId="0" xfId="0" applyNumberFormat="1" applyFont="1"/>
    <xf numFmtId="0" fontId="7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6" fontId="7" fillId="3" borderId="1" xfId="1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zoomScaleNormal="100" zoomScaleSheetLayoutView="80" workbookViewId="0">
      <selection activeCell="J3" sqref="J3:M3"/>
    </sheetView>
  </sheetViews>
  <sheetFormatPr defaultRowHeight="15" x14ac:dyDescent="0.25"/>
  <cols>
    <col min="1" max="1" width="7" style="6" customWidth="1"/>
    <col min="2" max="2" width="68.7109375" style="6" customWidth="1"/>
    <col min="3" max="3" width="13.7109375" style="6" customWidth="1"/>
    <col min="4" max="4" width="6.5703125" style="6" bestFit="1" customWidth="1"/>
    <col min="5" max="5" width="6" style="6" bestFit="1" customWidth="1"/>
    <col min="6" max="6" width="11.5703125" style="6" bestFit="1" customWidth="1"/>
    <col min="7" max="7" width="5.140625" style="6" customWidth="1"/>
    <col min="8" max="10" width="14.28515625" style="6" bestFit="1" customWidth="1"/>
    <col min="11" max="11" width="20.7109375" style="6" customWidth="1"/>
    <col min="12" max="12" width="27.5703125" style="6" customWidth="1"/>
    <col min="13" max="13" width="9.140625" style="6"/>
    <col min="14" max="14" width="12.5703125" style="6" bestFit="1" customWidth="1"/>
    <col min="15" max="16384" width="9.140625" style="6"/>
  </cols>
  <sheetData>
    <row r="1" spans="1:14" s="27" customFormat="1" ht="15.75" x14ac:dyDescent="0.25">
      <c r="J1" s="33" t="s">
        <v>66</v>
      </c>
      <c r="K1" s="33"/>
      <c r="L1" s="33"/>
      <c r="M1" s="33"/>
    </row>
    <row r="2" spans="1:14" s="27" customFormat="1" ht="15.75" x14ac:dyDescent="0.25">
      <c r="J2" s="33" t="s">
        <v>43</v>
      </c>
      <c r="K2" s="33"/>
      <c r="L2" s="33"/>
      <c r="M2" s="33"/>
    </row>
    <row r="3" spans="1:14" s="27" customFormat="1" ht="15.75" x14ac:dyDescent="0.25">
      <c r="J3" s="33" t="s">
        <v>67</v>
      </c>
      <c r="K3" s="33"/>
      <c r="L3" s="33"/>
      <c r="M3" s="33"/>
    </row>
    <row r="5" spans="1:14" ht="15.75" x14ac:dyDescent="0.25">
      <c r="H5" s="7"/>
      <c r="I5" s="7"/>
      <c r="J5" s="37" t="s">
        <v>16</v>
      </c>
      <c r="K5" s="37"/>
      <c r="L5" s="37"/>
    </row>
    <row r="6" spans="1:14" ht="51.75" customHeight="1" x14ac:dyDescent="0.25">
      <c r="B6" s="4"/>
      <c r="H6" s="22"/>
      <c r="I6" s="22"/>
      <c r="J6" s="38" t="s">
        <v>17</v>
      </c>
      <c r="K6" s="38"/>
      <c r="L6" s="38"/>
    </row>
    <row r="7" spans="1:14" ht="9.75" customHeight="1" x14ac:dyDescent="0.3">
      <c r="B7" s="1"/>
      <c r="G7" s="8"/>
      <c r="H7" s="9"/>
      <c r="I7" s="9"/>
      <c r="J7" s="9"/>
      <c r="K7" s="9"/>
      <c r="L7" s="9"/>
    </row>
    <row r="8" spans="1:14" ht="9" customHeight="1" x14ac:dyDescent="0.25">
      <c r="A8" s="41" t="s">
        <v>23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4" ht="7.5" customHeight="1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</row>
    <row r="10" spans="1:14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4" ht="36" customHeight="1" x14ac:dyDescent="0.25">
      <c r="A11" s="43" t="s">
        <v>9</v>
      </c>
      <c r="B11" s="44" t="s">
        <v>19</v>
      </c>
      <c r="C11" s="45" t="s">
        <v>2</v>
      </c>
      <c r="D11" s="44" t="s">
        <v>3</v>
      </c>
      <c r="E11" s="44"/>
      <c r="F11" s="44"/>
      <c r="G11" s="44"/>
      <c r="H11" s="44" t="s">
        <v>22</v>
      </c>
      <c r="I11" s="44"/>
      <c r="J11" s="44"/>
      <c r="K11" s="44"/>
      <c r="L11" s="44" t="s">
        <v>4</v>
      </c>
    </row>
    <row r="12" spans="1:14" ht="53.25" customHeight="1" x14ac:dyDescent="0.25">
      <c r="A12" s="43"/>
      <c r="B12" s="44"/>
      <c r="C12" s="46"/>
      <c r="D12" s="28" t="s">
        <v>5</v>
      </c>
      <c r="E12" s="28" t="s">
        <v>6</v>
      </c>
      <c r="F12" s="28" t="s">
        <v>7</v>
      </c>
      <c r="G12" s="28" t="s">
        <v>8</v>
      </c>
      <c r="H12" s="28">
        <v>2025</v>
      </c>
      <c r="I12" s="28">
        <v>2026</v>
      </c>
      <c r="J12" s="29">
        <v>2027</v>
      </c>
      <c r="K12" s="5" t="s">
        <v>18</v>
      </c>
      <c r="L12" s="44"/>
    </row>
    <row r="13" spans="1:14" ht="53.25" customHeight="1" x14ac:dyDescent="0.25">
      <c r="A13" s="39" t="s">
        <v>24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</row>
    <row r="14" spans="1:14" ht="31.5" customHeight="1" x14ac:dyDescent="0.25">
      <c r="A14" s="34" t="s">
        <v>42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6"/>
    </row>
    <row r="15" spans="1:14" ht="72" customHeight="1" x14ac:dyDescent="0.25">
      <c r="A15" s="23" t="s">
        <v>0</v>
      </c>
      <c r="B15" s="12" t="s">
        <v>32</v>
      </c>
      <c r="C15" s="21" t="s">
        <v>10</v>
      </c>
      <c r="D15" s="18">
        <v>247</v>
      </c>
      <c r="E15" s="18" t="s">
        <v>11</v>
      </c>
      <c r="F15" s="17" t="s">
        <v>35</v>
      </c>
      <c r="G15" s="18" t="s">
        <v>41</v>
      </c>
      <c r="H15" s="30">
        <v>1099359.3</v>
      </c>
      <c r="I15" s="30">
        <v>1099359.3</v>
      </c>
      <c r="J15" s="30">
        <v>1099359.3</v>
      </c>
      <c r="K15" s="16">
        <f t="shared" ref="K15:K29" si="0">SUM(H15:J15)</f>
        <v>3298077.9000000004</v>
      </c>
      <c r="L15" s="26" t="s">
        <v>34</v>
      </c>
    </row>
    <row r="16" spans="1:14" ht="43.5" customHeight="1" x14ac:dyDescent="0.25">
      <c r="A16" s="24" t="s">
        <v>1</v>
      </c>
      <c r="B16" s="13" t="s">
        <v>33</v>
      </c>
      <c r="C16" s="21" t="s">
        <v>10</v>
      </c>
      <c r="D16" s="18">
        <v>247</v>
      </c>
      <c r="E16" s="18" t="s">
        <v>11</v>
      </c>
      <c r="F16" s="17" t="s">
        <v>36</v>
      </c>
      <c r="G16" s="18" t="s">
        <v>41</v>
      </c>
      <c r="H16" s="30">
        <v>252829.8</v>
      </c>
      <c r="I16" s="30">
        <v>252829.8</v>
      </c>
      <c r="J16" s="30">
        <v>252829.8</v>
      </c>
      <c r="K16" s="16">
        <f t="shared" si="0"/>
        <v>758489.39999999991</v>
      </c>
      <c r="L16" s="26" t="s">
        <v>34</v>
      </c>
      <c r="N16" s="11"/>
    </row>
    <row r="17" spans="1:14" ht="48.75" customHeight="1" x14ac:dyDescent="0.25">
      <c r="A17" s="24" t="s">
        <v>25</v>
      </c>
      <c r="B17" s="13" t="s">
        <v>63</v>
      </c>
      <c r="C17" s="21" t="s">
        <v>10</v>
      </c>
      <c r="D17" s="18">
        <v>247</v>
      </c>
      <c r="E17" s="18" t="s">
        <v>11</v>
      </c>
      <c r="F17" s="17" t="s">
        <v>31</v>
      </c>
      <c r="G17" s="19"/>
      <c r="H17" s="31">
        <f t="shared" ref="H17:J17" si="1">H18+H19</f>
        <v>5803.7</v>
      </c>
      <c r="I17" s="31">
        <f t="shared" si="1"/>
        <v>5803.7</v>
      </c>
      <c r="J17" s="31">
        <f t="shared" si="1"/>
        <v>5803.7</v>
      </c>
      <c r="K17" s="16">
        <f t="shared" si="0"/>
        <v>17411.099999999999</v>
      </c>
      <c r="L17" s="26" t="s">
        <v>34</v>
      </c>
    </row>
    <row r="18" spans="1:14" ht="48.75" customHeight="1" x14ac:dyDescent="0.25">
      <c r="A18" s="24" t="s">
        <v>29</v>
      </c>
      <c r="B18" s="13" t="s">
        <v>63</v>
      </c>
      <c r="C18" s="21" t="s">
        <v>10</v>
      </c>
      <c r="D18" s="18">
        <v>247</v>
      </c>
      <c r="E18" s="18" t="s">
        <v>11</v>
      </c>
      <c r="F18" s="17" t="s">
        <v>31</v>
      </c>
      <c r="G18" s="19" t="s">
        <v>41</v>
      </c>
      <c r="H18" s="30">
        <v>683.95</v>
      </c>
      <c r="I18" s="30">
        <v>683.95</v>
      </c>
      <c r="J18" s="30">
        <v>683.95</v>
      </c>
      <c r="K18" s="16">
        <f t="shared" si="0"/>
        <v>2051.8500000000004</v>
      </c>
      <c r="L18" s="26" t="s">
        <v>34</v>
      </c>
    </row>
    <row r="19" spans="1:14" ht="48.75" customHeight="1" x14ac:dyDescent="0.25">
      <c r="A19" s="24" t="s">
        <v>46</v>
      </c>
      <c r="B19" s="13" t="s">
        <v>30</v>
      </c>
      <c r="C19" s="21" t="s">
        <v>10</v>
      </c>
      <c r="D19" s="18">
        <v>247</v>
      </c>
      <c r="E19" s="18" t="s">
        <v>11</v>
      </c>
      <c r="F19" s="17" t="s">
        <v>31</v>
      </c>
      <c r="G19" s="19" t="s">
        <v>12</v>
      </c>
      <c r="H19" s="30">
        <v>5119.75</v>
      </c>
      <c r="I19" s="30">
        <v>5119.75</v>
      </c>
      <c r="J19" s="30">
        <v>5119.75</v>
      </c>
      <c r="K19" s="16">
        <f t="shared" si="0"/>
        <v>15359.25</v>
      </c>
      <c r="L19" s="26" t="s">
        <v>34</v>
      </c>
    </row>
    <row r="20" spans="1:14" ht="98.25" customHeight="1" x14ac:dyDescent="0.25">
      <c r="A20" s="24" t="s">
        <v>26</v>
      </c>
      <c r="B20" s="14" t="s">
        <v>54</v>
      </c>
      <c r="C20" s="21" t="s">
        <v>10</v>
      </c>
      <c r="D20" s="18" t="s">
        <v>14</v>
      </c>
      <c r="E20" s="18" t="s">
        <v>13</v>
      </c>
      <c r="F20" s="17" t="s">
        <v>37</v>
      </c>
      <c r="G20" s="19" t="s">
        <v>12</v>
      </c>
      <c r="H20" s="32">
        <v>45000</v>
      </c>
      <c r="I20" s="32">
        <v>45000</v>
      </c>
      <c r="J20" s="32">
        <v>45000</v>
      </c>
      <c r="K20" s="16">
        <f t="shared" si="0"/>
        <v>135000</v>
      </c>
      <c r="L20" s="26" t="s">
        <v>34</v>
      </c>
    </row>
    <row r="21" spans="1:14" ht="96" customHeight="1" x14ac:dyDescent="0.25">
      <c r="A21" s="24" t="s">
        <v>27</v>
      </c>
      <c r="B21" s="14" t="s">
        <v>51</v>
      </c>
      <c r="C21" s="21" t="s">
        <v>10</v>
      </c>
      <c r="D21" s="18" t="s">
        <v>14</v>
      </c>
      <c r="E21" s="18" t="s">
        <v>13</v>
      </c>
      <c r="F21" s="17" t="s">
        <v>37</v>
      </c>
      <c r="G21" s="19" t="s">
        <v>41</v>
      </c>
      <c r="H21" s="32">
        <v>78014.104999999996</v>
      </c>
      <c r="I21" s="32">
        <v>78014.104999999996</v>
      </c>
      <c r="J21" s="32">
        <v>78014.104999999996</v>
      </c>
      <c r="K21" s="16">
        <f t="shared" si="0"/>
        <v>234042.315</v>
      </c>
      <c r="L21" s="26" t="s">
        <v>34</v>
      </c>
    </row>
    <row r="22" spans="1:14" ht="48" customHeight="1" x14ac:dyDescent="0.25">
      <c r="A22" s="24" t="s">
        <v>28</v>
      </c>
      <c r="B22" s="14" t="s">
        <v>38</v>
      </c>
      <c r="C22" s="21" t="s">
        <v>10</v>
      </c>
      <c r="D22" s="18" t="s">
        <v>14</v>
      </c>
      <c r="E22" s="18" t="s">
        <v>11</v>
      </c>
      <c r="F22" s="17" t="s">
        <v>39</v>
      </c>
      <c r="G22" s="19" t="s">
        <v>41</v>
      </c>
      <c r="H22" s="32"/>
      <c r="I22" s="32"/>
      <c r="J22" s="32"/>
      <c r="K22" s="16">
        <f t="shared" si="0"/>
        <v>0</v>
      </c>
      <c r="L22" s="26" t="s">
        <v>34</v>
      </c>
    </row>
    <row r="23" spans="1:14" ht="78.75" customHeight="1" x14ac:dyDescent="0.25">
      <c r="A23" s="24" t="s">
        <v>47</v>
      </c>
      <c r="B23" s="14" t="s">
        <v>55</v>
      </c>
      <c r="C23" s="21" t="s">
        <v>10</v>
      </c>
      <c r="D23" s="18" t="s">
        <v>14</v>
      </c>
      <c r="E23" s="18" t="s">
        <v>11</v>
      </c>
      <c r="F23" s="17" t="s">
        <v>15</v>
      </c>
      <c r="G23" s="19" t="s">
        <v>12</v>
      </c>
      <c r="H23" s="30">
        <v>20700</v>
      </c>
      <c r="I23" s="30">
        <v>20700</v>
      </c>
      <c r="J23" s="30">
        <v>20700</v>
      </c>
      <c r="K23" s="16">
        <f t="shared" si="0"/>
        <v>62100</v>
      </c>
      <c r="L23" s="26" t="s">
        <v>34</v>
      </c>
      <c r="N23" s="11"/>
    </row>
    <row r="24" spans="1:14" ht="54" customHeight="1" x14ac:dyDescent="0.25">
      <c r="A24" s="24" t="s">
        <v>40</v>
      </c>
      <c r="B24" s="14" t="s">
        <v>56</v>
      </c>
      <c r="C24" s="21" t="s">
        <v>10</v>
      </c>
      <c r="D24" s="18" t="s">
        <v>14</v>
      </c>
      <c r="E24" s="18" t="s">
        <v>11</v>
      </c>
      <c r="F24" s="17" t="s">
        <v>45</v>
      </c>
      <c r="G24" s="19" t="s">
        <v>41</v>
      </c>
      <c r="H24" s="32">
        <v>1600</v>
      </c>
      <c r="I24" s="32">
        <v>1600</v>
      </c>
      <c r="J24" s="32">
        <v>1600</v>
      </c>
      <c r="K24" s="16">
        <f t="shared" si="0"/>
        <v>4800</v>
      </c>
      <c r="L24" s="26" t="s">
        <v>34</v>
      </c>
      <c r="N24" s="11"/>
    </row>
    <row r="25" spans="1:14" ht="71.25" customHeight="1" x14ac:dyDescent="0.25">
      <c r="A25" s="24" t="s">
        <v>48</v>
      </c>
      <c r="B25" s="14" t="s">
        <v>62</v>
      </c>
      <c r="C25" s="21" t="s">
        <v>10</v>
      </c>
      <c r="D25" s="18" t="s">
        <v>14</v>
      </c>
      <c r="E25" s="18" t="s">
        <v>11</v>
      </c>
      <c r="F25" s="17" t="s">
        <v>61</v>
      </c>
      <c r="G25" s="19" t="s">
        <v>41</v>
      </c>
      <c r="H25" s="32">
        <v>13243.467000000001</v>
      </c>
      <c r="I25" s="32">
        <v>9000</v>
      </c>
      <c r="J25" s="32">
        <v>9000</v>
      </c>
      <c r="K25" s="16">
        <f t="shared" si="0"/>
        <v>31243.467000000001</v>
      </c>
      <c r="L25" s="26" t="s">
        <v>34</v>
      </c>
      <c r="N25" s="11"/>
    </row>
    <row r="26" spans="1:14" ht="118.5" customHeight="1" x14ac:dyDescent="0.25">
      <c r="A26" s="24" t="s">
        <v>44</v>
      </c>
      <c r="B26" s="14" t="s">
        <v>58</v>
      </c>
      <c r="C26" s="21" t="s">
        <v>10</v>
      </c>
      <c r="D26" s="18" t="s">
        <v>14</v>
      </c>
      <c r="E26" s="18" t="s">
        <v>53</v>
      </c>
      <c r="F26" s="17" t="s">
        <v>52</v>
      </c>
      <c r="G26" s="19" t="s">
        <v>49</v>
      </c>
      <c r="H26" s="32"/>
      <c r="I26" s="32"/>
      <c r="J26" s="32"/>
      <c r="K26" s="16">
        <f t="shared" si="0"/>
        <v>0</v>
      </c>
      <c r="L26" s="26" t="s">
        <v>34</v>
      </c>
      <c r="N26" s="11"/>
    </row>
    <row r="27" spans="1:14" ht="44.25" customHeight="1" x14ac:dyDescent="0.25">
      <c r="A27" s="24" t="s">
        <v>50</v>
      </c>
      <c r="B27" s="14" t="s">
        <v>59</v>
      </c>
      <c r="C27" s="21" t="s">
        <v>10</v>
      </c>
      <c r="D27" s="18" t="s">
        <v>14</v>
      </c>
      <c r="E27" s="18" t="s">
        <v>11</v>
      </c>
      <c r="F27" s="17" t="s">
        <v>60</v>
      </c>
      <c r="G27" s="19" t="s">
        <v>57</v>
      </c>
      <c r="H27" s="32">
        <v>500</v>
      </c>
      <c r="I27" s="32"/>
      <c r="J27" s="32"/>
      <c r="K27" s="16">
        <f t="shared" ref="K27" si="2">SUM(H27:J27)</f>
        <v>500</v>
      </c>
      <c r="L27" s="25"/>
    </row>
    <row r="28" spans="1:14" ht="48.75" customHeight="1" x14ac:dyDescent="0.25">
      <c r="A28" s="24" t="s">
        <v>50</v>
      </c>
      <c r="B28" s="14" t="s">
        <v>64</v>
      </c>
      <c r="C28" s="21" t="s">
        <v>10</v>
      </c>
      <c r="D28" s="18" t="s">
        <v>14</v>
      </c>
      <c r="E28" s="18" t="s">
        <v>11</v>
      </c>
      <c r="F28" s="17" t="s">
        <v>65</v>
      </c>
      <c r="G28" s="19" t="s">
        <v>12</v>
      </c>
      <c r="H28" s="32">
        <v>1000</v>
      </c>
      <c r="I28" s="32"/>
      <c r="J28" s="32"/>
      <c r="K28" s="16">
        <f t="shared" ref="K28" si="3">SUM(H28:J28)</f>
        <v>1000</v>
      </c>
      <c r="L28" s="25"/>
    </row>
    <row r="29" spans="1:14" ht="15.75" x14ac:dyDescent="0.25">
      <c r="A29" s="3"/>
      <c r="B29" s="15" t="s">
        <v>20</v>
      </c>
      <c r="C29" s="20" t="s">
        <v>21</v>
      </c>
      <c r="D29" s="20" t="s">
        <v>21</v>
      </c>
      <c r="E29" s="20" t="s">
        <v>21</v>
      </c>
      <c r="F29" s="20" t="s">
        <v>21</v>
      </c>
      <c r="G29" s="20" t="s">
        <v>21</v>
      </c>
      <c r="H29" s="16">
        <f>SUM(H15:H28)-H17</f>
        <v>1518050.372</v>
      </c>
      <c r="I29" s="16">
        <f>SUM(I15:I28)-I17</f>
        <v>1512306.905</v>
      </c>
      <c r="J29" s="16">
        <f>SUM(J15:J28)-J17</f>
        <v>1512306.905</v>
      </c>
      <c r="K29" s="16">
        <f t="shared" si="0"/>
        <v>4542664.182</v>
      </c>
      <c r="L29" s="25"/>
    </row>
    <row r="30" spans="1:14" ht="18.75" x14ac:dyDescent="0.3">
      <c r="B30" s="2"/>
      <c r="K30" s="11"/>
    </row>
  </sheetData>
  <mergeCells count="14">
    <mergeCell ref="J1:M1"/>
    <mergeCell ref="J2:M2"/>
    <mergeCell ref="J3:M3"/>
    <mergeCell ref="A14:L14"/>
    <mergeCell ref="J5:L5"/>
    <mergeCell ref="J6:L6"/>
    <mergeCell ref="A13:L13"/>
    <mergeCell ref="A8:L9"/>
    <mergeCell ref="A11:A12"/>
    <mergeCell ref="B11:B12"/>
    <mergeCell ref="C11:C12"/>
    <mergeCell ref="D11:G11"/>
    <mergeCell ref="H11:K11"/>
    <mergeCell ref="L11:L12"/>
  </mergeCells>
  <phoneticPr fontId="4" type="noConversion"/>
  <pageMargins left="0.31496062992125984" right="0.19685039370078741" top="1.21" bottom="0.39370078740157483" header="0.31496062992125984" footer="0.19685039370078741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</vt:lpstr>
      <vt:lpstr>'Приложение '!Заголовки_для_печати</vt:lpstr>
      <vt:lpstr>'Приложение '!Область_печати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Е.В.. Стоянова</dc:creator>
  <cp:lastModifiedBy>Пользователь</cp:lastModifiedBy>
  <cp:lastPrinted>2025-05-20T07:15:03Z</cp:lastPrinted>
  <dcterms:created xsi:type="dcterms:W3CDTF">2013-07-17T04:18:47Z</dcterms:created>
  <dcterms:modified xsi:type="dcterms:W3CDTF">2025-05-20T07:15:14Z</dcterms:modified>
</cp:coreProperties>
</file>