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0" firstSheet="1" activeTab="1"/>
  </bookViews>
  <sheets>
    <sheet name="пр 1 к ПП1" sheetId="1" state="hidden" r:id="rId1"/>
    <sheet name="прил. 10" sheetId="2" r:id="rId2"/>
  </sheets>
  <definedNames>
    <definedName name="_xlnm.Print_Titles" localSheetId="0">'пр 1 к ПП1'!$8:$10</definedName>
    <definedName name="_xlnm.Print_Titles" localSheetId="1">'прил. 10'!$10:$12</definedName>
    <definedName name="_xlnm.Print_Area" localSheetId="0">'пр 1 к ПП1'!$A$1:$H$15</definedName>
    <definedName name="_xlnm.Print_Area" localSheetId="1">'прил. 10'!$A$1:$L$51</definedName>
  </definedNames>
  <calcPr fullCalcOnLoad="1"/>
</workbook>
</file>

<file path=xl/sharedStrings.xml><?xml version="1.0" encoding="utf-8"?>
<sst xmlns="http://schemas.openxmlformats.org/spreadsheetml/2006/main" count="161" uniqueCount="81">
  <si>
    <t>ИНФОРМАЦИЯ</t>
  </si>
  <si>
    <t>ПЕРЕЧЕНЬ</t>
  </si>
  <si>
    <t>Единица измерения</t>
  </si>
  <si>
    <t>1.1.</t>
  </si>
  <si>
    <t>№ п/п</t>
  </si>
  <si>
    <t>(тыс. рублей)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</si>
  <si>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</si>
  <si>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</si>
  <si>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</si>
  <si>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</si>
  <si>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</si>
  <si>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</si>
  <si>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</si>
  <si>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</si>
  <si>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</si>
  <si>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</si>
  <si>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</si>
  <si>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</si>
  <si>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</si>
  <si>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</si>
  <si>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Муниципальная программа Туруханского района</t>
  </si>
  <si>
    <t>Цель, показатели результативности</t>
  </si>
  <si>
    <t>Источник информации</t>
  </si>
  <si>
    <t>Годы реализации подпрограммы</t>
  </si>
  <si>
    <t>2017 год</t>
  </si>
  <si>
    <t>2018 год</t>
  </si>
  <si>
    <t>2019 год</t>
  </si>
  <si>
    <t>2020 год</t>
  </si>
  <si>
    <t>2016 год</t>
  </si>
  <si>
    <t>Администрация Туруханского района</t>
  </si>
  <si>
    <t>1.2.</t>
  </si>
  <si>
    <t>1.3.</t>
  </si>
  <si>
    <t>1.4.</t>
  </si>
  <si>
    <t>Подпрограмма 2</t>
  </si>
  <si>
    <t>Подпрограмма 3</t>
  </si>
  <si>
    <t>Подпрограмма 4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</si>
  <si>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</si>
  <si>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</si>
  <si>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</si>
  <si>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</si>
  <si>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</si>
  <si>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</si>
  <si>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</si>
  <si>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</si>
  <si>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</si>
  <si>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</si>
  <si>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</si>
  <si>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</si>
  <si>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</si>
  <si>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</si>
  <si>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</si>
  <si>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</si>
  <si>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0501</t>
  </si>
  <si>
    <t>Администрациия Туруханского района</t>
  </si>
  <si>
    <t>0412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</si>
  <si>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</si>
  <si>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</si>
  <si>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</si>
  <si>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</si>
  <si>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</si>
  <si>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</si>
  <si>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</si>
  <si>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</si>
  <si>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</si>
  <si>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Отдельное мероприятие 3</t>
  </si>
  <si>
    <t>Отдельное мероприятие 4</t>
  </si>
  <si>
    <t xml:space="preserve">Содержание жилищного фонда </t>
  </si>
  <si>
    <t>1.5.</t>
  </si>
  <si>
    <t>Управление образования администрации Туруханского района</t>
  </si>
  <si>
    <t>0702</t>
  </si>
  <si>
    <t>1.6.</t>
  </si>
  <si>
    <t>«Переселение граждан из аварийного жилищного фонда муниципального образования Туруханский район»</t>
  </si>
  <si>
    <t>1.7.</t>
  </si>
  <si>
    <t>1.8.</t>
  </si>
  <si>
    <t>Подпрограмма 1</t>
  </si>
  <si>
    <t>Приложение  1
к подпрограмме 2 «Переселение жителей Туруханского района из неперспективных населенных пунктов»</t>
  </si>
  <si>
    <t>2021 год</t>
  </si>
  <si>
    <t xml:space="preserve">Земельно-кадастровые работы и оформление документации на земельные участки 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</si>
  <si>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</si>
  <si>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Приложение  10  к муниципальной программе Туруханского района "Обеспечение доступным и комфортным жильем жителей  Туруханского района"</t>
  </si>
  <si>
    <t>Приложение 1                                                                                           к постановлению от 26.12.2018 № 1410-п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</si>
</sst>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(* #,##0.00_);_(* \(#,##0.00\);_(* &quot;-&quot;??_);_(@_)"/>
    <numFmt numFmtId="174" formatCode="0.000"/>
    <numFmt numFmtId="175" formatCode="_-* #,##0.000_р_._-;\-* #,##0.000_р_._-;_-* &quot;-&quot;???_р_._-;_-@_-"/>
    <numFmt numFmtId="176" formatCode="#,##0.000_ ;\-#,##0.000\ "/>
    <numFmt numFmtId="177" formatCode="#,##0.000"/>
    <numFmt numFmtId="178" formatCode="_-* #,##0_р_._-;\-* #,##0_р_._-;_-* &quot;-&quot;??_р_._-;_-@_-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75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175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7" fontId="2" fillId="0" borderId="11" xfId="64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5" fontId="2" fillId="0" borderId="10" xfId="64" applyNumberFormat="1" applyFont="1" applyBorder="1" applyAlignment="1">
      <alignment horizontal="right" vertical="center" wrapText="1"/>
    </xf>
    <xf numFmtId="176" fontId="2" fillId="0" borderId="10" xfId="64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1" xfId="64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77" fontId="2" fillId="33" borderId="10" xfId="64" applyNumberFormat="1" applyFont="1" applyFill="1" applyBorder="1" applyAlignment="1">
      <alignment horizontal="right" vertical="center" wrapText="1"/>
    </xf>
    <xf numFmtId="177" fontId="2" fillId="0" borderId="10" xfId="64" applyNumberFormat="1" applyFont="1" applyBorder="1" applyAlignment="1">
      <alignment horizontal="right" vertical="center" wrapText="1"/>
    </xf>
    <xf numFmtId="177" fontId="2" fillId="0" borderId="10" xfId="64" applyNumberFormat="1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3" xfId="54" applyFont="1" applyBorder="1" applyAlignment="1">
      <alignment horizontal="left" vertical="center" wrapText="1"/>
      <protection/>
    </xf>
    <xf numFmtId="0" fontId="5" fillId="0" borderId="14" xfId="54" applyFont="1" applyBorder="1" applyAlignment="1">
      <alignment horizontal="left" vertical="center" wrapText="1"/>
      <protection/>
    </xf>
    <xf numFmtId="0" fontId="5" fillId="0" borderId="15" xfId="5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5" fontId="2" fillId="0" borderId="16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177" fontId="2" fillId="0" borderId="16" xfId="64" applyNumberFormat="1" applyFont="1" applyBorder="1" applyAlignment="1">
      <alignment horizontal="right" vertical="center" wrapText="1"/>
    </xf>
    <xf numFmtId="177" fontId="2" fillId="0" borderId="11" xfId="64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177" fontId="2" fillId="0" borderId="16" xfId="64" applyNumberFormat="1" applyFont="1" applyBorder="1" applyAlignment="1">
      <alignment horizontal="center" vertical="center" wrapText="1"/>
    </xf>
    <xf numFmtId="177" fontId="2" fillId="0" borderId="11" xfId="64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center" wrapText="1"/>
    </xf>
    <xf numFmtId="176" fontId="2" fillId="0" borderId="16" xfId="64" applyNumberFormat="1" applyFont="1" applyBorder="1" applyAlignment="1">
      <alignment horizontal="right" vertical="center" wrapText="1"/>
    </xf>
    <xf numFmtId="176" fontId="2" fillId="0" borderId="11" xfId="64" applyNumberFormat="1" applyFont="1" applyBorder="1" applyAlignment="1">
      <alignment horizontal="right" vertical="center" wrapText="1"/>
    </xf>
    <xf numFmtId="177" fontId="2" fillId="0" borderId="16" xfId="64" applyNumberFormat="1" applyFont="1" applyBorder="1" applyAlignment="1">
      <alignment vertical="center" wrapText="1"/>
    </xf>
    <xf numFmtId="177" fontId="2" fillId="0" borderId="11" xfId="64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75" fontId="2" fillId="0" borderId="0" xfId="0" applyNumberFormat="1" applyFont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zoomScalePageLayoutView="0" workbookViewId="0" topLeftCell="A1">
      <selection activeCell="C8" sqref="C8:C9"/>
    </sheetView>
  </sheetViews>
  <sheetFormatPr defaultColWidth="9.00390625" defaultRowHeight="15.75"/>
  <cols>
    <col min="1" max="1" width="4.75390625" style="4" customWidth="1"/>
    <col min="2" max="2" width="43.50390625" style="1" customWidth="1"/>
    <col min="3" max="3" width="10.50390625" style="4" customWidth="1"/>
    <col min="4" max="4" width="14.875" style="1" customWidth="1"/>
    <col min="5" max="5" width="12.875" style="1" customWidth="1"/>
    <col min="6" max="8" width="12.00390625" style="1" customWidth="1"/>
    <col min="9" max="16384" width="9.00390625" style="1" customWidth="1"/>
  </cols>
  <sheetData>
    <row r="1" spans="6:8" ht="100.5" customHeight="1">
      <c r="F1" s="50" t="s">
        <v>75</v>
      </c>
      <c r="G1" s="50"/>
      <c r="H1" s="50"/>
    </row>
    <row r="2" ht="9" customHeight="1">
      <c r="A2" s="5"/>
    </row>
    <row r="3" ht="18.75" hidden="1">
      <c r="A3" s="5"/>
    </row>
    <row r="4" spans="1:8" ht="18.75">
      <c r="A4" s="46" t="s">
        <v>1</v>
      </c>
      <c r="B4" s="46"/>
      <c r="C4" s="46"/>
      <c r="D4" s="46"/>
      <c r="E4" s="46"/>
      <c r="F4" s="46"/>
      <c r="G4" s="46"/>
      <c r="H4" s="46"/>
    </row>
    <row r="5" spans="1:8" ht="18.75">
      <c r="A5" s="45" t="s">
        <v>39</v>
      </c>
      <c r="B5" s="46"/>
      <c r="C5" s="46"/>
      <c r="D5" s="46"/>
      <c r="E5" s="46"/>
      <c r="F5" s="46"/>
      <c r="G5" s="46"/>
      <c r="H5" s="46"/>
    </row>
    <row r="6" spans="1:8" ht="36" customHeight="1">
      <c r="A6" s="45" t="s">
        <v>40</v>
      </c>
      <c r="B6" s="46"/>
      <c r="C6" s="46"/>
      <c r="D6" s="46"/>
      <c r="E6" s="46"/>
      <c r="F6" s="46"/>
      <c r="G6" s="46"/>
      <c r="H6" s="46"/>
    </row>
    <row r="7" ht="9" customHeight="1">
      <c r="A7" s="5"/>
    </row>
    <row r="8" spans="1:8" ht="15.75">
      <c r="A8" s="44" t="s">
        <v>4</v>
      </c>
      <c r="B8" s="44" t="s">
        <v>21</v>
      </c>
      <c r="C8" s="44" t="s">
        <v>2</v>
      </c>
      <c r="D8" s="44" t="s">
        <v>22</v>
      </c>
      <c r="E8" s="44" t="s">
        <v>23</v>
      </c>
      <c r="F8" s="44"/>
      <c r="G8" s="44"/>
      <c r="H8" s="44"/>
    </row>
    <row r="9" spans="1:8" ht="15.75">
      <c r="A9" s="44"/>
      <c r="B9" s="44"/>
      <c r="C9" s="44"/>
      <c r="D9" s="44"/>
      <c r="E9" s="2" t="s">
        <v>28</v>
      </c>
      <c r="F9" s="3" t="s">
        <v>24</v>
      </c>
      <c r="G9" s="3" t="s">
        <v>25</v>
      </c>
      <c r="H9" s="3" t="s">
        <v>26</v>
      </c>
    </row>
    <row r="10" spans="1:8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47" t="s">
        <v>41</v>
      </c>
      <c r="B11" s="48"/>
      <c r="C11" s="48"/>
      <c r="D11" s="48"/>
      <c r="E11" s="48"/>
      <c r="F11" s="48"/>
      <c r="G11" s="48"/>
      <c r="H11" s="49"/>
    </row>
    <row r="12" spans="1:8" ht="39" customHeight="1">
      <c r="A12" s="47" t="s">
        <v>42</v>
      </c>
      <c r="B12" s="48"/>
      <c r="C12" s="48"/>
      <c r="D12" s="48"/>
      <c r="E12" s="48"/>
      <c r="F12" s="48"/>
      <c r="G12" s="48"/>
      <c r="H12" s="49"/>
    </row>
    <row r="13" spans="1:8" ht="60">
      <c r="A13" s="6" t="s">
        <v>3</v>
      </c>
      <c r="B13" s="9" t="s">
        <v>49</v>
      </c>
      <c r="C13" s="10" t="s">
        <v>43</v>
      </c>
      <c r="D13" s="10" t="s">
        <v>44</v>
      </c>
      <c r="E13" s="10">
        <v>0</v>
      </c>
      <c r="F13" s="10">
        <v>0</v>
      </c>
      <c r="G13" s="10">
        <v>0</v>
      </c>
      <c r="H13" s="10">
        <v>0</v>
      </c>
    </row>
    <row r="14" spans="1:8" ht="45">
      <c r="A14" s="6" t="s">
        <v>30</v>
      </c>
      <c r="B14" s="9" t="s">
        <v>50</v>
      </c>
      <c r="C14" s="10" t="s">
        <v>45</v>
      </c>
      <c r="D14" s="10" t="s">
        <v>46</v>
      </c>
      <c r="E14" s="10">
        <v>0</v>
      </c>
      <c r="F14" s="10">
        <v>0</v>
      </c>
      <c r="G14" s="10">
        <v>0</v>
      </c>
      <c r="H14" s="10">
        <v>0</v>
      </c>
    </row>
    <row r="15" spans="1:8" ht="45">
      <c r="A15" s="6" t="s">
        <v>31</v>
      </c>
      <c r="B15" s="9" t="s">
        <v>51</v>
      </c>
      <c r="C15" s="10" t="s">
        <v>47</v>
      </c>
      <c r="D15" s="10" t="s">
        <v>48</v>
      </c>
      <c r="E15" s="10">
        <v>0</v>
      </c>
      <c r="F15" s="10">
        <v>1</v>
      </c>
      <c r="G15" s="10">
        <v>0</v>
      </c>
      <c r="H15" s="10">
        <v>0</v>
      </c>
    </row>
    <row r="16" ht="18.75">
      <c r="A16" s="5"/>
    </row>
    <row r="17" ht="18.75">
      <c r="A17" s="5"/>
    </row>
    <row r="18" ht="18.75">
      <c r="A18" s="5"/>
    </row>
  </sheetData>
  <sheetProtection/>
  <mergeCells count="11">
    <mergeCell ref="C8:C9"/>
    <mergeCell ref="D8:D9"/>
    <mergeCell ref="E8:H8"/>
    <mergeCell ref="A6:H6"/>
    <mergeCell ref="A12:H12"/>
    <mergeCell ref="F1:H1"/>
    <mergeCell ref="A11:H11"/>
    <mergeCell ref="A4:H4"/>
    <mergeCell ref="A5:H5"/>
    <mergeCell ref="A8:A9"/>
    <mergeCell ref="B8:B9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1"/>
  <sheetViews>
    <sheetView tabSelected="1" view="pageBreakPreview" zoomScale="75" zoomScaleNormal="85" zoomScaleSheetLayoutView="75" zoomScalePageLayoutView="0" workbookViewId="0" topLeftCell="A34">
      <selection activeCell="J10" sqref="J10"/>
    </sheetView>
  </sheetViews>
  <sheetFormatPr defaultColWidth="9.00390625" defaultRowHeight="15.75"/>
  <cols>
    <col min="1" max="1" width="4.875" style="29" customWidth="1"/>
    <col min="2" max="2" width="18.625" style="29" customWidth="1"/>
    <col min="3" max="3" width="27.25390625" style="29" customWidth="1"/>
    <col min="4" max="4" width="31.25390625" style="19" customWidth="1"/>
    <col min="5" max="5" width="9.375" style="34" customWidth="1"/>
    <col min="6" max="6" width="8.25390625" style="41" customWidth="1"/>
    <col min="7" max="7" width="16.00390625" style="34" bestFit="1" customWidth="1"/>
    <col min="8" max="8" width="9.25390625" style="34" bestFit="1" customWidth="1"/>
    <col min="9" max="9" width="13.00390625" style="11" customWidth="1"/>
    <col min="10" max="11" width="13.125" style="11" customWidth="1"/>
    <col min="12" max="12" width="14.25390625" style="14" customWidth="1"/>
    <col min="13" max="13" width="13.00390625" style="19" bestFit="1" customWidth="1"/>
    <col min="14" max="16384" width="9.00390625" style="19" customWidth="1"/>
  </cols>
  <sheetData>
    <row r="1" spans="9:12" ht="48.75" customHeight="1">
      <c r="I1" s="94" t="s">
        <v>80</v>
      </c>
      <c r="J1" s="94"/>
      <c r="K1" s="94"/>
      <c r="L1" s="94"/>
    </row>
    <row r="2" spans="9:12" ht="62.25" customHeight="1">
      <c r="I2" s="95" t="s">
        <v>79</v>
      </c>
      <c r="J2" s="95"/>
      <c r="K2" s="95"/>
      <c r="L2" s="95"/>
    </row>
    <row r="3" ht="15.75">
      <c r="A3" s="8"/>
    </row>
    <row r="4" spans="1:12" ht="15.75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75">
      <c r="A5" s="97" t="s">
        <v>37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>
      <c r="A6" s="97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.75">
      <c r="A7" s="97" t="s">
        <v>19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ht="5.25" customHeight="1">
      <c r="A8" s="8"/>
    </row>
    <row r="9" ht="15.75">
      <c r="L9" s="14" t="s">
        <v>5</v>
      </c>
    </row>
    <row r="10" spans="1:12" ht="15.75" customHeight="1">
      <c r="A10" s="54" t="s">
        <v>4</v>
      </c>
      <c r="B10" s="54" t="s">
        <v>17</v>
      </c>
      <c r="C10" s="54" t="s">
        <v>18</v>
      </c>
      <c r="D10" s="54" t="s">
        <v>6</v>
      </c>
      <c r="E10" s="85" t="s">
        <v>7</v>
      </c>
      <c r="F10" s="86"/>
      <c r="G10" s="86"/>
      <c r="H10" s="87"/>
      <c r="I10" s="7" t="s">
        <v>26</v>
      </c>
      <c r="J10" s="7" t="s">
        <v>27</v>
      </c>
      <c r="K10" s="7" t="s">
        <v>76</v>
      </c>
      <c r="L10" s="96" t="s">
        <v>8</v>
      </c>
    </row>
    <row r="11" spans="1:12" ht="81.75" customHeight="1">
      <c r="A11" s="56"/>
      <c r="B11" s="56"/>
      <c r="C11" s="56"/>
      <c r="D11" s="56"/>
      <c r="E11" s="26" t="s">
        <v>9</v>
      </c>
      <c r="F11" s="15" t="s">
        <v>10</v>
      </c>
      <c r="G11" s="26" t="s">
        <v>11</v>
      </c>
      <c r="H11" s="26" t="s">
        <v>12</v>
      </c>
      <c r="I11" s="7" t="s">
        <v>13</v>
      </c>
      <c r="J11" s="7" t="s">
        <v>13</v>
      </c>
      <c r="K11" s="7" t="s">
        <v>13</v>
      </c>
      <c r="L11" s="96"/>
    </row>
    <row r="12" spans="1:12" ht="15.75">
      <c r="A12" s="12">
        <v>1</v>
      </c>
      <c r="B12" s="12">
        <v>2</v>
      </c>
      <c r="C12" s="12">
        <v>3</v>
      </c>
      <c r="D12" s="12">
        <v>4</v>
      </c>
      <c r="E12" s="26">
        <v>5</v>
      </c>
      <c r="F12" s="15">
        <v>6</v>
      </c>
      <c r="G12" s="26">
        <v>7</v>
      </c>
      <c r="H12" s="26">
        <v>8</v>
      </c>
      <c r="I12" s="26">
        <v>10</v>
      </c>
      <c r="J12" s="26">
        <v>11</v>
      </c>
      <c r="K12" s="26">
        <v>12</v>
      </c>
      <c r="L12" s="26">
        <v>13</v>
      </c>
    </row>
    <row r="13" spans="1:12" ht="15.75" customHeight="1">
      <c r="A13" s="54" t="s">
        <v>4</v>
      </c>
      <c r="B13" s="54" t="s">
        <v>17</v>
      </c>
      <c r="C13" s="54" t="s">
        <v>18</v>
      </c>
      <c r="D13" s="54" t="s">
        <v>6</v>
      </c>
      <c r="E13" s="62" t="s">
        <v>9</v>
      </c>
      <c r="F13" s="80" t="s">
        <v>10</v>
      </c>
      <c r="G13" s="62" t="s">
        <v>11</v>
      </c>
      <c r="H13" s="62" t="s">
        <v>12</v>
      </c>
      <c r="I13" s="60" t="s">
        <v>13</v>
      </c>
      <c r="J13" s="60" t="s">
        <v>13</v>
      </c>
      <c r="K13" s="60" t="s">
        <v>13</v>
      </c>
      <c r="L13" s="60" t="s">
        <v>8</v>
      </c>
    </row>
    <row r="14" spans="1:12" ht="81.75" customHeight="1">
      <c r="A14" s="56"/>
      <c r="B14" s="56"/>
      <c r="C14" s="56"/>
      <c r="D14" s="56"/>
      <c r="E14" s="62"/>
      <c r="F14" s="80"/>
      <c r="G14" s="62"/>
      <c r="H14" s="62"/>
      <c r="I14" s="61"/>
      <c r="J14" s="61"/>
      <c r="K14" s="61"/>
      <c r="L14" s="61"/>
    </row>
    <row r="15" spans="1:12" ht="15.75">
      <c r="A15" s="12">
        <v>1</v>
      </c>
      <c r="B15" s="12">
        <v>2</v>
      </c>
      <c r="C15" s="12">
        <v>3</v>
      </c>
      <c r="D15" s="12">
        <v>4</v>
      </c>
      <c r="E15" s="26">
        <v>5</v>
      </c>
      <c r="F15" s="26">
        <v>6</v>
      </c>
      <c r="G15" s="26">
        <v>7</v>
      </c>
      <c r="H15" s="26">
        <v>8</v>
      </c>
      <c r="I15" s="26">
        <v>10</v>
      </c>
      <c r="J15" s="26">
        <v>11</v>
      </c>
      <c r="K15" s="26">
        <v>12</v>
      </c>
      <c r="L15" s="26">
        <v>13</v>
      </c>
    </row>
    <row r="16" spans="1:13" ht="53.25" customHeight="1">
      <c r="A16" s="71">
        <v>1</v>
      </c>
      <c r="B16" s="71" t="s">
        <v>20</v>
      </c>
      <c r="C16" s="71" t="s">
        <v>55</v>
      </c>
      <c r="D16" s="22" t="s">
        <v>36</v>
      </c>
      <c r="E16" s="35" t="s">
        <v>14</v>
      </c>
      <c r="F16" s="35" t="s">
        <v>14</v>
      </c>
      <c r="G16" s="35" t="s">
        <v>14</v>
      </c>
      <c r="H16" s="35" t="s">
        <v>14</v>
      </c>
      <c r="I16" s="30">
        <v>29230.596</v>
      </c>
      <c r="J16" s="30">
        <v>29230.596</v>
      </c>
      <c r="K16" s="30">
        <f>K18+K19</f>
        <v>29230.596</v>
      </c>
      <c r="L16" s="30">
        <f>I16+J16+K16</f>
        <v>87691.788</v>
      </c>
      <c r="M16" s="16"/>
    </row>
    <row r="17" spans="1:12" ht="15.75">
      <c r="A17" s="72"/>
      <c r="B17" s="72"/>
      <c r="C17" s="72"/>
      <c r="D17" s="22" t="s">
        <v>15</v>
      </c>
      <c r="E17" s="35"/>
      <c r="F17" s="35" t="s">
        <v>14</v>
      </c>
      <c r="G17" s="35" t="s">
        <v>14</v>
      </c>
      <c r="H17" s="35" t="s">
        <v>14</v>
      </c>
      <c r="I17" s="30"/>
      <c r="J17" s="30"/>
      <c r="K17" s="30"/>
      <c r="L17" s="30"/>
    </row>
    <row r="18" spans="1:12" ht="31.5">
      <c r="A18" s="72"/>
      <c r="B18" s="72"/>
      <c r="C18" s="72"/>
      <c r="D18" s="22" t="s">
        <v>29</v>
      </c>
      <c r="E18" s="35">
        <v>241</v>
      </c>
      <c r="F18" s="35" t="s">
        <v>14</v>
      </c>
      <c r="G18" s="35" t="s">
        <v>14</v>
      </c>
      <c r="H18" s="35" t="s">
        <v>14</v>
      </c>
      <c r="I18" s="30">
        <v>29080.596</v>
      </c>
      <c r="J18" s="30">
        <v>29080.596</v>
      </c>
      <c r="K18" s="30">
        <v>29080.596</v>
      </c>
      <c r="L18" s="30">
        <f>I18+J18+K18</f>
        <v>87241.788</v>
      </c>
    </row>
    <row r="19" spans="1:12" ht="35.25" customHeight="1">
      <c r="A19" s="73"/>
      <c r="B19" s="73"/>
      <c r="C19" s="73"/>
      <c r="D19" s="22" t="s">
        <v>68</v>
      </c>
      <c r="E19" s="35">
        <v>243</v>
      </c>
      <c r="F19" s="35" t="s">
        <v>14</v>
      </c>
      <c r="G19" s="35" t="s">
        <v>14</v>
      </c>
      <c r="H19" s="35" t="s">
        <v>14</v>
      </c>
      <c r="I19" s="30">
        <v>150</v>
      </c>
      <c r="J19" s="30">
        <v>150</v>
      </c>
      <c r="K19" s="30">
        <v>150</v>
      </c>
      <c r="L19" s="30">
        <f>I19+J19+K19</f>
        <v>450</v>
      </c>
    </row>
    <row r="20" spans="1:12" ht="22.5" customHeight="1">
      <c r="A20" s="77" t="s">
        <v>3</v>
      </c>
      <c r="B20" s="51" t="s">
        <v>74</v>
      </c>
      <c r="C20" s="51" t="s">
        <v>71</v>
      </c>
      <c r="D20" s="23" t="s">
        <v>16</v>
      </c>
      <c r="E20" s="15"/>
      <c r="F20" s="15" t="s">
        <v>14</v>
      </c>
      <c r="G20" s="15" t="s">
        <v>14</v>
      </c>
      <c r="H20" s="15" t="s">
        <v>14</v>
      </c>
      <c r="I20" s="31">
        <f>I22+I23</f>
        <v>4809.84</v>
      </c>
      <c r="J20" s="31">
        <f>J22+J23</f>
        <v>4809.84</v>
      </c>
      <c r="K20" s="31">
        <f>K22+K23</f>
        <v>4809.84</v>
      </c>
      <c r="L20" s="31">
        <f>I20+J20+K20</f>
        <v>14429.52</v>
      </c>
    </row>
    <row r="21" spans="1:12" ht="18.75" customHeight="1">
      <c r="A21" s="78"/>
      <c r="B21" s="52"/>
      <c r="C21" s="52"/>
      <c r="D21" s="23" t="s">
        <v>15</v>
      </c>
      <c r="E21" s="15"/>
      <c r="F21" s="15" t="s">
        <v>14</v>
      </c>
      <c r="G21" s="15" t="s">
        <v>14</v>
      </c>
      <c r="H21" s="15" t="s">
        <v>14</v>
      </c>
      <c r="I21" s="31"/>
      <c r="J21" s="31"/>
      <c r="K21" s="31"/>
      <c r="L21" s="31"/>
    </row>
    <row r="22" spans="1:12" ht="24.75" customHeight="1">
      <c r="A22" s="78"/>
      <c r="B22" s="52"/>
      <c r="C22" s="52"/>
      <c r="D22" s="74" t="s">
        <v>29</v>
      </c>
      <c r="E22" s="39">
        <v>241</v>
      </c>
      <c r="F22" s="36" t="s">
        <v>52</v>
      </c>
      <c r="G22" s="39">
        <v>1010081730</v>
      </c>
      <c r="H22" s="40">
        <v>412</v>
      </c>
      <c r="I22" s="32">
        <v>1847.79</v>
      </c>
      <c r="J22" s="32">
        <v>1847.79</v>
      </c>
      <c r="K22" s="32">
        <v>1847.79</v>
      </c>
      <c r="L22" s="32">
        <f>I22+J22+K22</f>
        <v>5543.37</v>
      </c>
    </row>
    <row r="23" spans="1:12" ht="23.25" customHeight="1">
      <c r="A23" s="79"/>
      <c r="B23" s="53"/>
      <c r="C23" s="53"/>
      <c r="D23" s="75"/>
      <c r="E23" s="37">
        <v>241</v>
      </c>
      <c r="F23" s="36" t="s">
        <v>52</v>
      </c>
      <c r="G23" s="37">
        <v>1010083820</v>
      </c>
      <c r="H23" s="38">
        <v>412</v>
      </c>
      <c r="I23" s="18">
        <v>2962.05</v>
      </c>
      <c r="J23" s="18">
        <v>2962.05</v>
      </c>
      <c r="K23" s="18">
        <v>2962.05</v>
      </c>
      <c r="L23" s="18">
        <f>I23+J23+K23</f>
        <v>8886.150000000001</v>
      </c>
    </row>
    <row r="24" spans="1:12" ht="19.5" customHeight="1">
      <c r="A24" s="51" t="s">
        <v>30</v>
      </c>
      <c r="B24" s="51" t="s">
        <v>33</v>
      </c>
      <c r="C24" s="51" t="s">
        <v>56</v>
      </c>
      <c r="D24" s="23" t="s">
        <v>16</v>
      </c>
      <c r="E24" s="15"/>
      <c r="F24" s="15" t="s">
        <v>14</v>
      </c>
      <c r="G24" s="15" t="s">
        <v>14</v>
      </c>
      <c r="H24" s="15" t="s">
        <v>14</v>
      </c>
      <c r="I24" s="31">
        <v>10</v>
      </c>
      <c r="J24" s="31">
        <v>10</v>
      </c>
      <c r="K24" s="31">
        <v>10</v>
      </c>
      <c r="L24" s="31">
        <f>I24+J24+K24</f>
        <v>30</v>
      </c>
    </row>
    <row r="25" spans="1:12" ht="15.75">
      <c r="A25" s="52"/>
      <c r="B25" s="52"/>
      <c r="C25" s="52"/>
      <c r="D25" s="23" t="s">
        <v>15</v>
      </c>
      <c r="E25" s="15"/>
      <c r="F25" s="15" t="s">
        <v>14</v>
      </c>
      <c r="G25" s="15" t="s">
        <v>14</v>
      </c>
      <c r="H25" s="15" t="s">
        <v>14</v>
      </c>
      <c r="I25" s="31"/>
      <c r="J25" s="31"/>
      <c r="K25" s="31"/>
      <c r="L25" s="31">
        <f>SUM(I25:J25)</f>
        <v>0</v>
      </c>
    </row>
    <row r="26" spans="1:12" ht="19.5" customHeight="1">
      <c r="A26" s="52"/>
      <c r="B26" s="52"/>
      <c r="C26" s="52"/>
      <c r="D26" s="74" t="s">
        <v>29</v>
      </c>
      <c r="E26" s="63">
        <v>241</v>
      </c>
      <c r="F26" s="63" t="s">
        <v>57</v>
      </c>
      <c r="G26" s="67">
        <v>1020081770</v>
      </c>
      <c r="H26" s="63">
        <v>244</v>
      </c>
      <c r="I26" s="65">
        <v>10</v>
      </c>
      <c r="J26" s="65">
        <v>10</v>
      </c>
      <c r="K26" s="69">
        <v>10</v>
      </c>
      <c r="L26" s="65">
        <v>30</v>
      </c>
    </row>
    <row r="27" spans="1:12" ht="15.75" customHeight="1">
      <c r="A27" s="52"/>
      <c r="B27" s="52"/>
      <c r="C27" s="52"/>
      <c r="D27" s="76"/>
      <c r="E27" s="64"/>
      <c r="F27" s="64"/>
      <c r="G27" s="68"/>
      <c r="H27" s="64"/>
      <c r="I27" s="66"/>
      <c r="J27" s="66"/>
      <c r="K27" s="70"/>
      <c r="L27" s="66"/>
    </row>
    <row r="28" spans="1:12" s="17" customFormat="1" ht="0.75" customHeight="1">
      <c r="A28" s="53"/>
      <c r="B28" s="53"/>
      <c r="C28" s="53"/>
      <c r="D28" s="75"/>
      <c r="E28" s="36">
        <v>241</v>
      </c>
      <c r="F28" s="36" t="s">
        <v>57</v>
      </c>
      <c r="G28" s="15">
        <v>1020081770</v>
      </c>
      <c r="H28" s="36">
        <v>360</v>
      </c>
      <c r="I28" s="31">
        <v>10</v>
      </c>
      <c r="J28" s="31">
        <v>10</v>
      </c>
      <c r="K28" s="31">
        <v>10</v>
      </c>
      <c r="L28" s="31">
        <f>I28+J28+K28</f>
        <v>30</v>
      </c>
    </row>
    <row r="29" spans="1:12" ht="24.75" customHeight="1">
      <c r="A29" s="51" t="s">
        <v>31</v>
      </c>
      <c r="B29" s="51" t="s">
        <v>34</v>
      </c>
      <c r="C29" s="51" t="s">
        <v>58</v>
      </c>
      <c r="D29" s="13" t="s">
        <v>16</v>
      </c>
      <c r="E29" s="28"/>
      <c r="F29" s="28" t="s">
        <v>14</v>
      </c>
      <c r="G29" s="28" t="s">
        <v>14</v>
      </c>
      <c r="H29" s="28" t="s">
        <v>14</v>
      </c>
      <c r="I29" s="27">
        <f>I31+I33</f>
        <v>1290.16</v>
      </c>
      <c r="J29" s="27">
        <f>J31+J33</f>
        <v>1290.16</v>
      </c>
      <c r="K29" s="27">
        <f>K31+K33</f>
        <v>1290.16</v>
      </c>
      <c r="L29" s="27">
        <f>I29+J29+K29</f>
        <v>3870.4800000000005</v>
      </c>
    </row>
    <row r="30" spans="1:12" ht="30" customHeight="1">
      <c r="A30" s="52"/>
      <c r="B30" s="52"/>
      <c r="C30" s="52"/>
      <c r="D30" s="23" t="s">
        <v>15</v>
      </c>
      <c r="E30" s="15"/>
      <c r="F30" s="15" t="s">
        <v>14</v>
      </c>
      <c r="G30" s="15" t="s">
        <v>14</v>
      </c>
      <c r="H30" s="15" t="s">
        <v>14</v>
      </c>
      <c r="I30" s="31"/>
      <c r="J30" s="31"/>
      <c r="K30" s="31"/>
      <c r="L30" s="31"/>
    </row>
    <row r="31" spans="1:12" ht="15.75" customHeight="1">
      <c r="A31" s="52"/>
      <c r="B31" s="52"/>
      <c r="C31" s="52"/>
      <c r="D31" s="74" t="s">
        <v>53</v>
      </c>
      <c r="E31" s="88">
        <v>241</v>
      </c>
      <c r="F31" s="63" t="s">
        <v>52</v>
      </c>
      <c r="G31" s="67">
        <v>1030081780</v>
      </c>
      <c r="H31" s="63">
        <v>412</v>
      </c>
      <c r="I31" s="83">
        <v>1140.16</v>
      </c>
      <c r="J31" s="83">
        <v>1140.16</v>
      </c>
      <c r="K31" s="83">
        <v>1140.16</v>
      </c>
      <c r="L31" s="83">
        <f>I31+J31+K31</f>
        <v>3420.4800000000005</v>
      </c>
    </row>
    <row r="32" spans="1:12" ht="34.5" customHeight="1">
      <c r="A32" s="52"/>
      <c r="B32" s="52"/>
      <c r="C32" s="52"/>
      <c r="D32" s="75"/>
      <c r="E32" s="89"/>
      <c r="F32" s="64"/>
      <c r="G32" s="68"/>
      <c r="H32" s="64"/>
      <c r="I32" s="84"/>
      <c r="J32" s="84"/>
      <c r="K32" s="84"/>
      <c r="L32" s="84"/>
    </row>
    <row r="33" spans="1:12" ht="30.75" customHeight="1">
      <c r="A33" s="53"/>
      <c r="B33" s="53"/>
      <c r="C33" s="53"/>
      <c r="D33" s="23" t="s">
        <v>68</v>
      </c>
      <c r="E33" s="36">
        <v>243</v>
      </c>
      <c r="F33" s="36" t="s">
        <v>69</v>
      </c>
      <c r="G33" s="15">
        <v>1030081790</v>
      </c>
      <c r="H33" s="36">
        <v>244</v>
      </c>
      <c r="I33" s="32">
        <v>150</v>
      </c>
      <c r="J33" s="32">
        <v>150</v>
      </c>
      <c r="K33" s="32">
        <v>150</v>
      </c>
      <c r="L33" s="32">
        <f>I33+J33+K33</f>
        <v>450</v>
      </c>
    </row>
    <row r="34" spans="1:12" ht="24" customHeight="1">
      <c r="A34" s="51" t="s">
        <v>32</v>
      </c>
      <c r="B34" s="51" t="s">
        <v>35</v>
      </c>
      <c r="C34" s="51" t="s">
        <v>59</v>
      </c>
      <c r="D34" s="23" t="s">
        <v>16</v>
      </c>
      <c r="E34" s="23"/>
      <c r="F34" s="23"/>
      <c r="G34" s="23"/>
      <c r="H34" s="23"/>
      <c r="I34" s="20">
        <v>1000</v>
      </c>
      <c r="J34" s="20">
        <v>1000</v>
      </c>
      <c r="K34" s="20">
        <v>1000</v>
      </c>
      <c r="L34" s="20">
        <f>I34+J34+K34</f>
        <v>3000</v>
      </c>
    </row>
    <row r="35" spans="1:12" ht="15.75">
      <c r="A35" s="52"/>
      <c r="B35" s="52"/>
      <c r="C35" s="52"/>
      <c r="D35" s="23" t="s">
        <v>15</v>
      </c>
      <c r="E35" s="23"/>
      <c r="F35" s="23"/>
      <c r="G35" s="23"/>
      <c r="H35" s="23"/>
      <c r="I35" s="20"/>
      <c r="J35" s="20"/>
      <c r="K35" s="20"/>
      <c r="L35" s="20"/>
    </row>
    <row r="36" spans="1:12" ht="9" customHeight="1">
      <c r="A36" s="52"/>
      <c r="B36" s="52"/>
      <c r="C36" s="52"/>
      <c r="D36" s="54" t="s">
        <v>29</v>
      </c>
      <c r="E36" s="90">
        <v>241</v>
      </c>
      <c r="F36" s="92" t="s">
        <v>54</v>
      </c>
      <c r="G36" s="74">
        <v>1050083540</v>
      </c>
      <c r="H36" s="90">
        <v>244</v>
      </c>
      <c r="I36" s="81">
        <v>700</v>
      </c>
      <c r="J36" s="81">
        <v>700</v>
      </c>
      <c r="K36" s="81">
        <v>700</v>
      </c>
      <c r="L36" s="81">
        <v>2100</v>
      </c>
    </row>
    <row r="37" spans="1:12" ht="13.5" customHeight="1">
      <c r="A37" s="52"/>
      <c r="B37" s="52"/>
      <c r="C37" s="52"/>
      <c r="D37" s="55"/>
      <c r="E37" s="91"/>
      <c r="F37" s="93"/>
      <c r="G37" s="75"/>
      <c r="H37" s="91"/>
      <c r="I37" s="82"/>
      <c r="J37" s="82"/>
      <c r="K37" s="82"/>
      <c r="L37" s="82"/>
    </row>
    <row r="38" spans="1:12" ht="13.5" customHeight="1">
      <c r="A38" s="52"/>
      <c r="B38" s="52"/>
      <c r="C38" s="52"/>
      <c r="D38" s="55"/>
      <c r="E38" s="42">
        <v>241</v>
      </c>
      <c r="F38" s="43" t="s">
        <v>54</v>
      </c>
      <c r="G38" s="23">
        <v>1050081830</v>
      </c>
      <c r="H38" s="24">
        <v>245</v>
      </c>
      <c r="I38" s="21">
        <v>300</v>
      </c>
      <c r="J38" s="21">
        <v>300</v>
      </c>
      <c r="K38" s="21">
        <v>300</v>
      </c>
      <c r="L38" s="21">
        <f>I38+J38+K38</f>
        <v>900</v>
      </c>
    </row>
    <row r="39" spans="1:12" ht="27" customHeight="1">
      <c r="A39" s="52"/>
      <c r="B39" s="52"/>
      <c r="C39" s="52"/>
      <c r="D39" s="55"/>
      <c r="E39" s="24">
        <v>241</v>
      </c>
      <c r="F39" s="25" t="s">
        <v>54</v>
      </c>
      <c r="G39" s="23">
        <v>1050081840</v>
      </c>
      <c r="H39" s="24">
        <v>244</v>
      </c>
      <c r="I39" s="21">
        <v>0</v>
      </c>
      <c r="J39" s="21">
        <v>0</v>
      </c>
      <c r="K39" s="21">
        <v>0</v>
      </c>
      <c r="L39" s="21">
        <f>I39+J39+K39</f>
        <v>0</v>
      </c>
    </row>
    <row r="40" spans="1:12" ht="25.5" customHeight="1">
      <c r="A40" s="51" t="s">
        <v>67</v>
      </c>
      <c r="B40" s="54" t="s">
        <v>60</v>
      </c>
      <c r="C40" s="54" t="s">
        <v>61</v>
      </c>
      <c r="D40" s="23" t="s">
        <v>16</v>
      </c>
      <c r="E40" s="36"/>
      <c r="F40" s="36"/>
      <c r="G40" s="15"/>
      <c r="H40" s="36"/>
      <c r="I40" s="31">
        <v>1574.95</v>
      </c>
      <c r="J40" s="31">
        <v>1574.95</v>
      </c>
      <c r="K40" s="31">
        <f>K42</f>
        <v>1574.95</v>
      </c>
      <c r="L40" s="31">
        <f>I40+J40+K40</f>
        <v>4724.85</v>
      </c>
    </row>
    <row r="41" spans="1:12" ht="15.75">
      <c r="A41" s="52"/>
      <c r="B41" s="55"/>
      <c r="C41" s="55"/>
      <c r="D41" s="23" t="s">
        <v>15</v>
      </c>
      <c r="E41" s="36"/>
      <c r="F41" s="36"/>
      <c r="G41" s="15"/>
      <c r="H41" s="36"/>
      <c r="I41" s="31"/>
      <c r="J41" s="31"/>
      <c r="K41" s="31"/>
      <c r="L41" s="31"/>
    </row>
    <row r="42" spans="1:12" ht="31.5">
      <c r="A42" s="53"/>
      <c r="B42" s="56"/>
      <c r="C42" s="56"/>
      <c r="D42" s="23" t="s">
        <v>29</v>
      </c>
      <c r="E42" s="36">
        <v>241</v>
      </c>
      <c r="F42" s="36" t="s">
        <v>62</v>
      </c>
      <c r="G42" s="15">
        <v>1090082450</v>
      </c>
      <c r="H42" s="36">
        <v>244</v>
      </c>
      <c r="I42" s="31">
        <v>1574.95</v>
      </c>
      <c r="J42" s="31">
        <v>1574.95</v>
      </c>
      <c r="K42" s="31">
        <v>1574.95</v>
      </c>
      <c r="L42" s="31">
        <f>I42+J42+K42</f>
        <v>4724.85</v>
      </c>
    </row>
    <row r="43" spans="1:12" ht="25.5" customHeight="1">
      <c r="A43" s="51" t="s">
        <v>70</v>
      </c>
      <c r="B43" s="54" t="s">
        <v>63</v>
      </c>
      <c r="C43" s="57" t="s">
        <v>77</v>
      </c>
      <c r="D43" s="23" t="s">
        <v>16</v>
      </c>
      <c r="E43" s="15"/>
      <c r="F43" s="36"/>
      <c r="G43" s="36"/>
      <c r="H43" s="15"/>
      <c r="I43" s="31">
        <v>75.3</v>
      </c>
      <c r="J43" s="31">
        <v>75.3</v>
      </c>
      <c r="K43" s="31">
        <v>75.3</v>
      </c>
      <c r="L43" s="31">
        <f>I43+J43+K43</f>
        <v>225.89999999999998</v>
      </c>
    </row>
    <row r="44" spans="1:12" ht="21" customHeight="1">
      <c r="A44" s="52"/>
      <c r="B44" s="55"/>
      <c r="C44" s="58"/>
      <c r="D44" s="23" t="s">
        <v>15</v>
      </c>
      <c r="E44" s="36"/>
      <c r="F44" s="36"/>
      <c r="G44" s="36"/>
      <c r="H44" s="36"/>
      <c r="I44" s="31"/>
      <c r="J44" s="31"/>
      <c r="K44" s="31"/>
      <c r="L44" s="31"/>
    </row>
    <row r="45" spans="1:12" ht="45.75" customHeight="1">
      <c r="A45" s="53"/>
      <c r="B45" s="56"/>
      <c r="C45" s="59"/>
      <c r="D45" s="23" t="s">
        <v>29</v>
      </c>
      <c r="E45" s="36">
        <v>241</v>
      </c>
      <c r="F45" s="36" t="s">
        <v>62</v>
      </c>
      <c r="G45" s="15">
        <v>1090082460</v>
      </c>
      <c r="H45" s="36">
        <v>244</v>
      </c>
      <c r="I45" s="31">
        <v>75.3</v>
      </c>
      <c r="J45" s="31">
        <v>75.3</v>
      </c>
      <c r="K45" s="31">
        <v>75.3</v>
      </c>
      <c r="L45" s="31">
        <f>I45+J45+K45</f>
        <v>225.89999999999998</v>
      </c>
    </row>
    <row r="46" spans="1:12" ht="25.5" customHeight="1">
      <c r="A46" s="51" t="s">
        <v>72</v>
      </c>
      <c r="B46" s="54" t="s">
        <v>64</v>
      </c>
      <c r="C46" s="54" t="s">
        <v>78</v>
      </c>
      <c r="D46" s="23" t="s">
        <v>16</v>
      </c>
      <c r="E46" s="36"/>
      <c r="F46" s="36"/>
      <c r="G46" s="15"/>
      <c r="H46" s="36"/>
      <c r="I46" s="31">
        <v>250</v>
      </c>
      <c r="J46" s="31">
        <v>250</v>
      </c>
      <c r="K46" s="31">
        <v>250</v>
      </c>
      <c r="L46" s="31">
        <f>I46+J46+K46</f>
        <v>750</v>
      </c>
    </row>
    <row r="47" spans="1:12" ht="15.75">
      <c r="A47" s="52"/>
      <c r="B47" s="55"/>
      <c r="C47" s="55"/>
      <c r="D47" s="23" t="s">
        <v>15</v>
      </c>
      <c r="E47" s="36"/>
      <c r="F47" s="36"/>
      <c r="G47" s="36"/>
      <c r="H47" s="36"/>
      <c r="I47" s="31"/>
      <c r="J47" s="31"/>
      <c r="K47" s="31"/>
      <c r="L47" s="31"/>
    </row>
    <row r="48" spans="1:12" ht="148.5" customHeight="1">
      <c r="A48" s="53"/>
      <c r="B48" s="56"/>
      <c r="C48" s="56"/>
      <c r="D48" s="23" t="s">
        <v>29</v>
      </c>
      <c r="E48" s="36">
        <v>241</v>
      </c>
      <c r="F48" s="36" t="s">
        <v>62</v>
      </c>
      <c r="G48" s="15">
        <v>1090082470</v>
      </c>
      <c r="H48" s="36">
        <v>244</v>
      </c>
      <c r="I48" s="31">
        <v>250</v>
      </c>
      <c r="J48" s="31">
        <v>250</v>
      </c>
      <c r="K48" s="31">
        <v>250</v>
      </c>
      <c r="L48" s="31">
        <f>I48+J48+K48</f>
        <v>750</v>
      </c>
    </row>
    <row r="49" spans="1:12" ht="25.5" customHeight="1">
      <c r="A49" s="51" t="s">
        <v>73</v>
      </c>
      <c r="B49" s="54" t="s">
        <v>65</v>
      </c>
      <c r="C49" s="54" t="s">
        <v>66</v>
      </c>
      <c r="D49" s="23" t="s">
        <v>16</v>
      </c>
      <c r="E49" s="36"/>
      <c r="F49" s="36"/>
      <c r="G49" s="15"/>
      <c r="H49" s="36"/>
      <c r="I49" s="33">
        <v>20220.346</v>
      </c>
      <c r="J49" s="33">
        <v>20220.346</v>
      </c>
      <c r="K49" s="33">
        <v>20220.346</v>
      </c>
      <c r="L49" s="31">
        <f>I49+J49+K49</f>
        <v>60661.038</v>
      </c>
    </row>
    <row r="50" spans="1:12" ht="15.75">
      <c r="A50" s="52"/>
      <c r="B50" s="55"/>
      <c r="C50" s="55"/>
      <c r="D50" s="23" t="s">
        <v>15</v>
      </c>
      <c r="E50" s="36"/>
      <c r="F50" s="36"/>
      <c r="G50" s="15"/>
      <c r="H50" s="36"/>
      <c r="I50" s="31"/>
      <c r="J50" s="31"/>
      <c r="K50" s="31"/>
      <c r="L50" s="31"/>
    </row>
    <row r="51" spans="1:12" ht="30" customHeight="1">
      <c r="A51" s="53"/>
      <c r="B51" s="56"/>
      <c r="C51" s="56"/>
      <c r="D51" s="23" t="s">
        <v>29</v>
      </c>
      <c r="E51" s="15">
        <v>241</v>
      </c>
      <c r="F51" s="15" t="s">
        <v>52</v>
      </c>
      <c r="G51" s="15">
        <v>1090082940</v>
      </c>
      <c r="H51" s="36">
        <v>244</v>
      </c>
      <c r="I51" s="33">
        <v>20220.346</v>
      </c>
      <c r="J51" s="33">
        <v>20220.346</v>
      </c>
      <c r="K51" s="33">
        <v>20220.346</v>
      </c>
      <c r="L51" s="31">
        <f>I51+J51+K51</f>
        <v>60661.038</v>
      </c>
    </row>
  </sheetData>
  <sheetProtection/>
  <mergeCells count="79">
    <mergeCell ref="C10:C11"/>
    <mergeCell ref="E26:E27"/>
    <mergeCell ref="I1:L1"/>
    <mergeCell ref="I2:L2"/>
    <mergeCell ref="L10:L11"/>
    <mergeCell ref="A4:L4"/>
    <mergeCell ref="A5:L5"/>
    <mergeCell ref="A6:L6"/>
    <mergeCell ref="A7:L7"/>
    <mergeCell ref="A10:A11"/>
    <mergeCell ref="B10:B11"/>
    <mergeCell ref="E13:E14"/>
    <mergeCell ref="L13:L14"/>
    <mergeCell ref="I26:I27"/>
    <mergeCell ref="G36:G37"/>
    <mergeCell ref="D31:D32"/>
    <mergeCell ref="H36:H37"/>
    <mergeCell ref="I36:I37"/>
    <mergeCell ref="E36:E37"/>
    <mergeCell ref="F36:F37"/>
    <mergeCell ref="F31:F32"/>
    <mergeCell ref="J31:J32"/>
    <mergeCell ref="D36:D39"/>
    <mergeCell ref="D10:D11"/>
    <mergeCell ref="E10:H10"/>
    <mergeCell ref="L26:L27"/>
    <mergeCell ref="G31:G32"/>
    <mergeCell ref="L31:L32"/>
    <mergeCell ref="E31:E32"/>
    <mergeCell ref="G13:G14"/>
    <mergeCell ref="F13:F14"/>
    <mergeCell ref="B16:B19"/>
    <mergeCell ref="C16:C19"/>
    <mergeCell ref="B24:B28"/>
    <mergeCell ref="L36:L37"/>
    <mergeCell ref="I31:I32"/>
    <mergeCell ref="H31:H32"/>
    <mergeCell ref="K31:K32"/>
    <mergeCell ref="J36:J37"/>
    <mergeCell ref="K36:K37"/>
    <mergeCell ref="K26:K27"/>
    <mergeCell ref="A13:A14"/>
    <mergeCell ref="B13:B14"/>
    <mergeCell ref="K13:K14"/>
    <mergeCell ref="A16:A19"/>
    <mergeCell ref="D22:D23"/>
    <mergeCell ref="C24:C28"/>
    <mergeCell ref="D26:D28"/>
    <mergeCell ref="A20:A23"/>
    <mergeCell ref="B20:B23"/>
    <mergeCell ref="C20:C23"/>
    <mergeCell ref="J13:J14"/>
    <mergeCell ref="I13:I14"/>
    <mergeCell ref="H13:H14"/>
    <mergeCell ref="C29:C33"/>
    <mergeCell ref="F26:F27"/>
    <mergeCell ref="J26:J27"/>
    <mergeCell ref="G26:G27"/>
    <mergeCell ref="H26:H27"/>
    <mergeCell ref="D13:D14"/>
    <mergeCell ref="C13:C14"/>
    <mergeCell ref="A24:A28"/>
    <mergeCell ref="C43:C45"/>
    <mergeCell ref="A46:A48"/>
    <mergeCell ref="B46:B48"/>
    <mergeCell ref="C46:C48"/>
    <mergeCell ref="B34:B39"/>
    <mergeCell ref="A34:A39"/>
    <mergeCell ref="C34:C39"/>
    <mergeCell ref="A29:A33"/>
    <mergeCell ref="B29:B33"/>
    <mergeCell ref="A49:A51"/>
    <mergeCell ref="B49:B51"/>
    <mergeCell ref="C49:C51"/>
    <mergeCell ref="A43:A45"/>
    <mergeCell ref="B43:B45"/>
    <mergeCell ref="A40:A42"/>
    <mergeCell ref="B40:B42"/>
    <mergeCell ref="C40:C42"/>
  </mergeCells>
  <printOptions/>
  <pageMargins left="0.5905511811023623" right="0.5905511811023623" top="0.984251968503937" bottom="0.3937007874015748" header="0.31496062992125984" footer="0.31496062992125984"/>
  <pageSetup fitToHeight="0" fitToWidth="1" horizontalDpi="600" verticalDpi="600" orientation="landscape" paperSize="9" scale="70" r:id="rId1"/>
  <rowBreaks count="2" manualBreakCount="2">
    <brk id="28" max="12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Мирошникова </cp:lastModifiedBy>
  <cp:lastPrinted>2018-12-27T07:57:25Z</cp:lastPrinted>
  <dcterms:created xsi:type="dcterms:W3CDTF">2016-10-20T04:37:12Z</dcterms:created>
  <dcterms:modified xsi:type="dcterms:W3CDTF">2018-12-27T07:57:29Z</dcterms:modified>
  <cp:category/>
  <cp:version/>
  <cp:contentType/>
  <cp:contentStatus/>
</cp:coreProperties>
</file>